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Data" sheetId="1" r:id="rId1"/>
    <sheet name="Sourc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2" i="1" l="1"/>
  <c r="G72" i="1"/>
  <c r="H71" i="1"/>
  <c r="G71" i="1"/>
  <c r="H70" i="1"/>
  <c r="H69" i="1"/>
  <c r="H68" i="1"/>
  <c r="G68" i="1"/>
  <c r="H67" i="1"/>
  <c r="H66" i="1"/>
  <c r="H65" i="1"/>
  <c r="G65" i="1"/>
  <c r="H64" i="1"/>
  <c r="H63" i="1"/>
  <c r="H62" i="1"/>
  <c r="G62" i="1"/>
  <c r="H61" i="1"/>
  <c r="G61" i="1"/>
  <c r="H60" i="1"/>
  <c r="H59" i="1"/>
  <c r="G59" i="1"/>
  <c r="H58" i="1"/>
  <c r="H57" i="1"/>
  <c r="H56" i="1"/>
  <c r="G56" i="1"/>
  <c r="H55" i="1"/>
  <c r="G55" i="1"/>
  <c r="H54" i="1"/>
  <c r="H53" i="1"/>
  <c r="G53" i="1"/>
  <c r="H52" i="1"/>
  <c r="H51" i="1"/>
  <c r="H50" i="1"/>
  <c r="H49" i="1"/>
  <c r="G49" i="1"/>
  <c r="H48" i="1"/>
  <c r="G48" i="1"/>
  <c r="H47" i="1"/>
  <c r="G47" i="1"/>
  <c r="H46" i="1"/>
  <c r="H45" i="1"/>
  <c r="H44" i="1"/>
  <c r="G44" i="1"/>
  <c r="H43" i="1"/>
  <c r="G43" i="1"/>
  <c r="H42" i="1"/>
  <c r="G42" i="1"/>
  <c r="H41" i="1"/>
  <c r="G41" i="1"/>
  <c r="H40" i="1"/>
  <c r="G40" i="1"/>
  <c r="H39" i="1"/>
  <c r="H38" i="1"/>
  <c r="G38" i="1"/>
  <c r="H37" i="1"/>
  <c r="H36" i="1"/>
  <c r="H35" i="1"/>
  <c r="G35" i="1"/>
  <c r="H34" i="1"/>
  <c r="H33" i="1"/>
  <c r="H32" i="1"/>
  <c r="G32" i="1"/>
  <c r="H31" i="1"/>
  <c r="G31" i="1"/>
  <c r="H30" i="1"/>
  <c r="H29" i="1"/>
  <c r="G29" i="1"/>
  <c r="H28" i="1"/>
  <c r="G28" i="1"/>
  <c r="H27" i="1"/>
  <c r="G27" i="1"/>
  <c r="H26" i="1"/>
  <c r="H25" i="1"/>
  <c r="H24" i="1"/>
  <c r="G24" i="1"/>
  <c r="H23" i="1"/>
  <c r="H22" i="1"/>
  <c r="G22" i="1"/>
  <c r="H21" i="1"/>
  <c r="G21" i="1"/>
  <c r="H20" i="1"/>
  <c r="H19" i="1"/>
  <c r="G19" i="1"/>
  <c r="H18" i="1"/>
  <c r="H17" i="1"/>
  <c r="G17" i="1"/>
  <c r="H16" i="1"/>
  <c r="H15" i="1"/>
  <c r="H14" i="1"/>
  <c r="G14" i="1"/>
  <c r="H13" i="1"/>
  <c r="G13" i="1"/>
  <c r="H12" i="1"/>
  <c r="H11" i="1"/>
  <c r="H10" i="1"/>
  <c r="G10" i="1"/>
  <c r="H9" i="1"/>
  <c r="H8" i="1"/>
  <c r="H7" i="1"/>
  <c r="G7" i="1"/>
  <c r="H6" i="1"/>
  <c r="G6" i="1"/>
  <c r="H5" i="1"/>
  <c r="G5" i="1"/>
  <c r="H4" i="1"/>
  <c r="G4" i="1"/>
  <c r="H3" i="1"/>
  <c r="H2" i="1"/>
</calcChain>
</file>

<file path=xl/sharedStrings.xml><?xml version="1.0" encoding="utf-8"?>
<sst xmlns="http://schemas.openxmlformats.org/spreadsheetml/2006/main" count="81" uniqueCount="81">
  <si>
    <t>Gwlad</t>
  </si>
  <si>
    <t>Anguilla</t>
  </si>
  <si>
    <t>Awstralia</t>
  </si>
  <si>
    <t>Y Bahamas</t>
  </si>
  <si>
    <t>Bangladesh</t>
  </si>
  <si>
    <t>Barbados</t>
  </si>
  <si>
    <t>Belize</t>
  </si>
  <si>
    <t>Botswana</t>
  </si>
  <si>
    <t>Ynysoedd y Wyryf Prydeinig</t>
  </si>
  <si>
    <t>Cameroon</t>
  </si>
  <si>
    <t>Canada</t>
  </si>
  <si>
    <t>Ynysoedd Cayman</t>
  </si>
  <si>
    <t>Ynysoedd Cook</t>
  </si>
  <si>
    <t>Cyprus</t>
  </si>
  <si>
    <t>Dominica</t>
  </si>
  <si>
    <t>Ynysoedd y Falklands (Islas Malvinas)</t>
  </si>
  <si>
    <t>Fiji</t>
  </si>
  <si>
    <t>Ghana</t>
  </si>
  <si>
    <t>Gibraltar</t>
  </si>
  <si>
    <t>Grenada</t>
  </si>
  <si>
    <t>Guernsey</t>
  </si>
  <si>
    <t>Gaiana</t>
  </si>
  <si>
    <t>India</t>
  </si>
  <si>
    <t>Ynys Manaw</t>
  </si>
  <si>
    <t>Jamaica</t>
  </si>
  <si>
    <t>Jersey</t>
  </si>
  <si>
    <t>Cenia</t>
  </si>
  <si>
    <t>Kiribati</t>
  </si>
  <si>
    <t>Lesotho</t>
  </si>
  <si>
    <t>Malawi</t>
  </si>
  <si>
    <t>Malaysia</t>
  </si>
  <si>
    <t>Maldives</t>
  </si>
  <si>
    <t>Malta</t>
  </si>
  <si>
    <t>Montserrat</t>
  </si>
  <si>
    <t>Mozambique</t>
  </si>
  <si>
    <t>Namibia</t>
  </si>
  <si>
    <t>Nauru</t>
  </si>
  <si>
    <t>Seland Newydd</t>
  </si>
  <si>
    <t>Nigeria</t>
  </si>
  <si>
    <t>Niue</t>
  </si>
  <si>
    <t>Norfolk Island</t>
  </si>
  <si>
    <t>Papua New Guinea</t>
  </si>
  <si>
    <t>Rwanda</t>
  </si>
  <si>
    <t>Saint Helena, Ascension, and Tristan da Cunha</t>
  </si>
  <si>
    <t>Saint Kitts and Nevis</t>
  </si>
  <si>
    <t>Saint Vincent and the Grenadines</t>
  </si>
  <si>
    <t>Samoa</t>
  </si>
  <si>
    <t>Seychelles</t>
  </si>
  <si>
    <t>Sierra Leone</t>
  </si>
  <si>
    <t>Singapore</t>
  </si>
  <si>
    <t>Ynysoedd Solomon</t>
  </si>
  <si>
    <t>De Affrica</t>
  </si>
  <si>
    <t>Sri Lanka</t>
  </si>
  <si>
    <t>Swaziland</t>
  </si>
  <si>
    <t>Gweriniaeth Unedig Tansania</t>
  </si>
  <si>
    <t>Tonga</t>
  </si>
  <si>
    <t>Trinidad a Thobago</t>
  </si>
  <si>
    <t>Ynysoedd Turks a Caicos</t>
  </si>
  <si>
    <t>Tuvalu</t>
  </si>
  <si>
    <t>Vanuatu</t>
  </si>
  <si>
    <t>Zambia</t>
  </si>
  <si>
    <t>Poblogaeth (2012)</t>
  </si>
  <si>
    <t>Nifer o fedalau aur</t>
  </si>
  <si>
    <t>Nifer o fedalau arian</t>
  </si>
  <si>
    <t>Nifer o fedalau efydd</t>
  </si>
  <si>
    <t>Cyfanswm y medalau</t>
  </si>
  <si>
    <t>Maint y tîm</t>
  </si>
  <si>
    <t>Lloegr</t>
  </si>
  <si>
    <t>Yr Alban</t>
  </si>
  <si>
    <t>Gogledd Iwerddon</t>
  </si>
  <si>
    <t>Cymru</t>
  </si>
  <si>
    <t>Brunei Darussalam</t>
  </si>
  <si>
    <t>Saint Lucia</t>
  </si>
  <si>
    <t>Cyfanswm y medalau wedi'i bwysoli Aur = 3 Arian = 2 Efydd = 1</t>
  </si>
  <si>
    <t>2014 Commonwealth Games official site  http://g2014results.thecgf.com</t>
  </si>
  <si>
    <t>Data yn y ffrwd gyhoeddus ar CIA World Factbook (ac eithrio data medalau Olympaidd)</t>
  </si>
  <si>
    <t>Uganda</t>
  </si>
  <si>
    <t>Pakistan</t>
  </si>
  <si>
    <t>Mauritius</t>
  </si>
  <si>
    <t>Bermuda</t>
  </si>
  <si>
    <t>Antigua a Barbuda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</si>
</sst>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protection locked="0"/>
    </xf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Border="1"/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7" fillId="0" borderId="4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2" fillId="0" borderId="0" xfId="6" applyFont="1" applyAlignment="1" applyProtection="1"/>
    <xf numFmtId="0" fontId="7" fillId="0" borderId="0" xfId="0" applyFont="1"/>
  </cellXfs>
  <cellStyles count="7">
    <cellStyle name="Comma" xfId="4"/>
    <cellStyle name="Comma [0]" xfId="5"/>
    <cellStyle name="Currency" xfId="2"/>
    <cellStyle name="Currency [0]" xfId="3"/>
    <cellStyle name="Hyperlink" xfId="6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17" Type="http://schemas.openxmlformats.org/officeDocument/2006/relationships/customXml" Target="../customXml/item10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5" Type="http://schemas.openxmlformats.org/officeDocument/2006/relationships/customXml" Target="../customXml/item8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g2014results.thecgf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workbookViewId="0">
      <selection activeCell="A15" sqref="A15"/>
    </sheetView>
  </sheetViews>
  <sheetFormatPr defaultColWidth="9.140625" defaultRowHeight="15" x14ac:dyDescent="0.25"/>
  <cols>
    <col min="1" max="1" width="29.28515625" customWidth="1"/>
    <col min="2" max="2" width="14.42578125" style="3" customWidth="1"/>
    <col min="3" max="3" width="9.7109375" style="3" bestFit="1" customWidth="1"/>
    <col min="4" max="4" width="13.28515625" style="3" customWidth="1"/>
    <col min="5" max="5" width="13" style="3" customWidth="1"/>
    <col min="6" max="6" width="14.7109375" style="3" customWidth="1"/>
    <col min="7" max="7" width="12.85546875" style="3" customWidth="1"/>
    <col min="8" max="8" width="19.140625" style="3" customWidth="1"/>
    <col min="9" max="10" width="9.140625" customWidth="1"/>
  </cols>
  <sheetData>
    <row r="1" spans="1:10" ht="61.5" customHeight="1" x14ac:dyDescent="0.25">
      <c r="A1" s="5" t="s">
        <v>0</v>
      </c>
      <c r="B1" s="6" t="s">
        <v>61</v>
      </c>
      <c r="C1" s="6" t="s">
        <v>66</v>
      </c>
      <c r="D1" s="7" t="s">
        <v>62</v>
      </c>
      <c r="E1" s="7" t="s">
        <v>63</v>
      </c>
      <c r="F1" s="7" t="s">
        <v>64</v>
      </c>
      <c r="G1" s="7" t="s">
        <v>65</v>
      </c>
      <c r="H1" s="8" t="s">
        <v>73</v>
      </c>
      <c r="I1" s="1"/>
      <c r="J1" s="1"/>
    </row>
    <row r="2" spans="1:10" x14ac:dyDescent="0.25">
      <c r="A2" s="9" t="s">
        <v>1</v>
      </c>
      <c r="B2" s="2">
        <v>16086</v>
      </c>
      <c r="C2" s="3">
        <v>11</v>
      </c>
      <c r="D2" s="3">
        <v>0</v>
      </c>
      <c r="E2" s="3">
        <v>0</v>
      </c>
      <c r="F2" s="3">
        <v>0</v>
      </c>
      <c r="G2" s="3">
        <v>0</v>
      </c>
      <c r="H2" s="3">
        <f t="shared" ref="H2:H33" si="0">3*D2+2*E2+F2</f>
        <v>0</v>
      </c>
    </row>
    <row r="3" spans="1:10" x14ac:dyDescent="0.25">
      <c r="A3" s="10" t="s">
        <v>80</v>
      </c>
      <c r="B3" s="2">
        <v>91295</v>
      </c>
      <c r="C3" s="3">
        <v>20</v>
      </c>
      <c r="D3" s="3">
        <v>0</v>
      </c>
      <c r="E3" s="3">
        <v>0</v>
      </c>
      <c r="F3" s="3">
        <v>0</v>
      </c>
      <c r="G3" s="3">
        <v>0</v>
      </c>
      <c r="H3" s="3">
        <f t="shared" si="0"/>
        <v>0</v>
      </c>
    </row>
    <row r="4" spans="1:10" x14ac:dyDescent="0.25">
      <c r="A4" s="10" t="s">
        <v>2</v>
      </c>
      <c r="B4" s="2">
        <v>22507617</v>
      </c>
      <c r="C4" s="3">
        <v>409</v>
      </c>
      <c r="D4" s="3">
        <v>49</v>
      </c>
      <c r="E4" s="3">
        <v>42</v>
      </c>
      <c r="F4" s="3">
        <v>46</v>
      </c>
      <c r="G4" s="3">
        <f>SUM(D4:F4)</f>
        <v>137</v>
      </c>
      <c r="H4" s="3">
        <f t="shared" si="0"/>
        <v>277</v>
      </c>
    </row>
    <row r="5" spans="1:10" x14ac:dyDescent="0.25">
      <c r="A5" s="10" t="s">
        <v>3</v>
      </c>
      <c r="B5" s="2">
        <v>321834</v>
      </c>
      <c r="C5" s="3">
        <v>50</v>
      </c>
      <c r="D5" s="3">
        <v>0</v>
      </c>
      <c r="E5" s="3">
        <v>2</v>
      </c>
      <c r="F5" s="3">
        <v>1</v>
      </c>
      <c r="G5" s="3">
        <f>SUM(D5:F5)</f>
        <v>3</v>
      </c>
      <c r="H5" s="3">
        <f t="shared" si="0"/>
        <v>5</v>
      </c>
    </row>
    <row r="6" spans="1:10" x14ac:dyDescent="0.25">
      <c r="A6" s="10" t="s">
        <v>4</v>
      </c>
      <c r="B6" s="2">
        <v>166280712</v>
      </c>
      <c r="C6" s="3">
        <v>30</v>
      </c>
      <c r="D6" s="3">
        <v>0</v>
      </c>
      <c r="E6" s="3">
        <v>1</v>
      </c>
      <c r="F6" s="3">
        <v>0</v>
      </c>
      <c r="G6" s="3">
        <f>SUM(D6:F6)</f>
        <v>1</v>
      </c>
      <c r="H6" s="3">
        <f t="shared" si="0"/>
        <v>2</v>
      </c>
    </row>
    <row r="7" spans="1:10" x14ac:dyDescent="0.25">
      <c r="A7" s="10" t="s">
        <v>5</v>
      </c>
      <c r="B7" s="2">
        <v>289680</v>
      </c>
      <c r="C7" s="3">
        <v>61</v>
      </c>
      <c r="D7" s="3">
        <v>0</v>
      </c>
      <c r="E7" s="3">
        <v>0</v>
      </c>
      <c r="F7" s="3">
        <v>1</v>
      </c>
      <c r="G7" s="3">
        <f>SUM(D7:F7)</f>
        <v>1</v>
      </c>
      <c r="H7" s="3">
        <f t="shared" si="0"/>
        <v>1</v>
      </c>
    </row>
    <row r="8" spans="1:10" x14ac:dyDescent="0.25">
      <c r="A8" s="10" t="s">
        <v>6</v>
      </c>
      <c r="B8" s="2">
        <v>340844</v>
      </c>
      <c r="C8" s="3">
        <v>11</v>
      </c>
      <c r="D8" s="3">
        <v>0</v>
      </c>
      <c r="E8" s="3">
        <v>0</v>
      </c>
      <c r="F8" s="3">
        <v>0</v>
      </c>
      <c r="G8" s="3">
        <v>0</v>
      </c>
      <c r="H8" s="3">
        <f t="shared" si="0"/>
        <v>0</v>
      </c>
    </row>
    <row r="9" spans="1:10" x14ac:dyDescent="0.25">
      <c r="A9" s="10" t="s">
        <v>79</v>
      </c>
      <c r="B9" s="2">
        <v>69839</v>
      </c>
      <c r="C9" s="3">
        <v>18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0</v>
      </c>
    </row>
    <row r="10" spans="1:10" x14ac:dyDescent="0.25">
      <c r="A10" s="10" t="s">
        <v>7</v>
      </c>
      <c r="B10" s="2">
        <v>2155784</v>
      </c>
      <c r="C10" s="3">
        <v>18</v>
      </c>
      <c r="D10" s="3">
        <v>1</v>
      </c>
      <c r="E10" s="3">
        <v>0</v>
      </c>
      <c r="F10" s="3">
        <v>0</v>
      </c>
      <c r="G10" s="3">
        <f>SUM(D10:F10)</f>
        <v>1</v>
      </c>
      <c r="H10" s="3">
        <f t="shared" si="0"/>
        <v>3</v>
      </c>
    </row>
    <row r="11" spans="1:10" x14ac:dyDescent="0.25">
      <c r="A11" s="10" t="s">
        <v>8</v>
      </c>
      <c r="B11" s="2">
        <v>32680</v>
      </c>
      <c r="C11" s="3">
        <v>10</v>
      </c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</row>
    <row r="12" spans="1:10" x14ac:dyDescent="0.25">
      <c r="A12" s="10" t="s">
        <v>71</v>
      </c>
      <c r="B12" s="2">
        <v>422675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f t="shared" si="0"/>
        <v>0</v>
      </c>
    </row>
    <row r="13" spans="1:10" x14ac:dyDescent="0.25">
      <c r="A13" s="10" t="s">
        <v>9</v>
      </c>
      <c r="B13" s="2">
        <v>23130708</v>
      </c>
      <c r="C13" s="3">
        <v>54</v>
      </c>
      <c r="D13" s="3">
        <v>1</v>
      </c>
      <c r="E13" s="3">
        <v>3</v>
      </c>
      <c r="F13" s="3">
        <v>3</v>
      </c>
      <c r="G13" s="3">
        <f>SUM(D13:F13)</f>
        <v>7</v>
      </c>
      <c r="H13" s="3">
        <f t="shared" si="0"/>
        <v>12</v>
      </c>
    </row>
    <row r="14" spans="1:10" x14ac:dyDescent="0.25">
      <c r="A14" s="10" t="s">
        <v>10</v>
      </c>
      <c r="B14" s="2">
        <v>34834841</v>
      </c>
      <c r="C14" s="3">
        <v>266</v>
      </c>
      <c r="D14" s="3">
        <v>32</v>
      </c>
      <c r="E14" s="3">
        <v>16</v>
      </c>
      <c r="F14" s="3">
        <v>34</v>
      </c>
      <c r="G14" s="3">
        <f>SUM(D14:F14)</f>
        <v>82</v>
      </c>
      <c r="H14" s="3">
        <f t="shared" si="0"/>
        <v>162</v>
      </c>
    </row>
    <row r="15" spans="1:10" x14ac:dyDescent="0.25">
      <c r="A15" s="10" t="s">
        <v>11</v>
      </c>
      <c r="B15" s="2">
        <v>54914</v>
      </c>
      <c r="C15" s="3">
        <v>26</v>
      </c>
      <c r="D15" s="3">
        <v>0</v>
      </c>
      <c r="E15" s="3">
        <v>0</v>
      </c>
      <c r="F15" s="3">
        <v>0</v>
      </c>
      <c r="G15" s="3">
        <v>0</v>
      </c>
      <c r="H15" s="3">
        <f t="shared" si="0"/>
        <v>0</v>
      </c>
    </row>
    <row r="16" spans="1:10" x14ac:dyDescent="0.25">
      <c r="A16" s="10" t="s">
        <v>12</v>
      </c>
      <c r="B16" s="2">
        <v>10134</v>
      </c>
      <c r="C16" s="3">
        <v>25</v>
      </c>
      <c r="D16" s="3">
        <v>0</v>
      </c>
      <c r="E16" s="3">
        <v>0</v>
      </c>
      <c r="F16" s="3">
        <v>0</v>
      </c>
      <c r="G16" s="3">
        <v>0</v>
      </c>
      <c r="H16" s="3">
        <f t="shared" si="0"/>
        <v>0</v>
      </c>
    </row>
    <row r="17" spans="1:8" x14ac:dyDescent="0.25">
      <c r="A17" s="10" t="s">
        <v>13</v>
      </c>
      <c r="B17" s="2">
        <v>1172458</v>
      </c>
      <c r="C17" s="3">
        <v>50</v>
      </c>
      <c r="D17" s="3">
        <v>2</v>
      </c>
      <c r="E17" s="3">
        <v>4</v>
      </c>
      <c r="F17" s="3">
        <v>2</v>
      </c>
      <c r="G17" s="3">
        <f>SUM(D17:F17)</f>
        <v>8</v>
      </c>
      <c r="H17" s="3">
        <f t="shared" si="0"/>
        <v>16</v>
      </c>
    </row>
    <row r="18" spans="1:8" x14ac:dyDescent="0.25">
      <c r="A18" s="10" t="s">
        <v>14</v>
      </c>
      <c r="B18" s="2">
        <v>73449</v>
      </c>
      <c r="C18" s="3">
        <v>11</v>
      </c>
      <c r="D18" s="3">
        <v>0</v>
      </c>
      <c r="E18" s="3">
        <v>0</v>
      </c>
      <c r="F18" s="3">
        <v>0</v>
      </c>
      <c r="G18" s="3">
        <v>0</v>
      </c>
      <c r="H18" s="3">
        <f t="shared" si="0"/>
        <v>0</v>
      </c>
    </row>
    <row r="19" spans="1:8" x14ac:dyDescent="0.25">
      <c r="A19" s="11" t="s">
        <v>67</v>
      </c>
      <c r="B19" s="4">
        <v>53493700</v>
      </c>
      <c r="C19" s="3">
        <v>409</v>
      </c>
      <c r="D19" s="3">
        <v>58</v>
      </c>
      <c r="E19" s="3">
        <v>59</v>
      </c>
      <c r="F19" s="3">
        <v>57</v>
      </c>
      <c r="G19" s="3">
        <f>SUM(D19:F19)</f>
        <v>174</v>
      </c>
      <c r="H19" s="3">
        <f t="shared" si="0"/>
        <v>349</v>
      </c>
    </row>
    <row r="20" spans="1:8" x14ac:dyDescent="0.25">
      <c r="A20" s="10" t="s">
        <v>15</v>
      </c>
      <c r="B20" s="2">
        <v>3140</v>
      </c>
      <c r="C20" s="3">
        <v>23</v>
      </c>
      <c r="D20" s="3">
        <v>0</v>
      </c>
      <c r="E20" s="3">
        <v>0</v>
      </c>
      <c r="F20" s="3">
        <v>0</v>
      </c>
      <c r="G20" s="3">
        <v>0</v>
      </c>
      <c r="H20" s="3">
        <f t="shared" si="0"/>
        <v>0</v>
      </c>
    </row>
    <row r="21" spans="1:8" x14ac:dyDescent="0.25">
      <c r="A21" s="10" t="s">
        <v>16</v>
      </c>
      <c r="B21" s="2">
        <v>903207</v>
      </c>
      <c r="C21" s="3">
        <v>26</v>
      </c>
      <c r="D21" s="3">
        <v>0</v>
      </c>
      <c r="E21" s="3">
        <v>0</v>
      </c>
      <c r="F21" s="3">
        <v>1</v>
      </c>
      <c r="G21" s="3">
        <f>SUM(D21:F21)</f>
        <v>1</v>
      </c>
      <c r="H21" s="3">
        <f t="shared" si="0"/>
        <v>1</v>
      </c>
    </row>
    <row r="22" spans="1:8" x14ac:dyDescent="0.25">
      <c r="A22" s="10" t="s">
        <v>17</v>
      </c>
      <c r="B22" s="2">
        <v>25758108</v>
      </c>
      <c r="C22" s="3">
        <v>86</v>
      </c>
      <c r="D22" s="3">
        <v>0</v>
      </c>
      <c r="E22" s="3">
        <v>0</v>
      </c>
      <c r="F22" s="3">
        <v>2</v>
      </c>
      <c r="G22" s="3">
        <f>SUM(D22:F22)</f>
        <v>2</v>
      </c>
      <c r="H22" s="3">
        <f t="shared" si="0"/>
        <v>2</v>
      </c>
    </row>
    <row r="23" spans="1:8" x14ac:dyDescent="0.25">
      <c r="A23" s="10" t="s">
        <v>18</v>
      </c>
      <c r="B23" s="2">
        <v>29185</v>
      </c>
      <c r="C23" s="3">
        <v>26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0</v>
      </c>
    </row>
    <row r="24" spans="1:8" x14ac:dyDescent="0.25">
      <c r="A24" s="10" t="s">
        <v>19</v>
      </c>
      <c r="B24" s="2">
        <v>110152</v>
      </c>
      <c r="C24" s="3">
        <v>15</v>
      </c>
      <c r="D24" s="3">
        <v>1</v>
      </c>
      <c r="E24" s="3">
        <v>0</v>
      </c>
      <c r="F24" s="3">
        <v>1</v>
      </c>
      <c r="G24" s="3">
        <f>SUM(D24:F24)</f>
        <v>2</v>
      </c>
      <c r="H24" s="3">
        <f t="shared" si="0"/>
        <v>4</v>
      </c>
    </row>
    <row r="25" spans="1:8" x14ac:dyDescent="0.25">
      <c r="A25" s="10" t="s">
        <v>20</v>
      </c>
      <c r="B25" s="2">
        <v>65849</v>
      </c>
      <c r="C25" s="3">
        <v>38</v>
      </c>
      <c r="D25" s="3">
        <v>0</v>
      </c>
      <c r="E25" s="3">
        <v>0</v>
      </c>
      <c r="F25" s="3">
        <v>0</v>
      </c>
      <c r="G25" s="3">
        <v>0</v>
      </c>
      <c r="H25" s="3">
        <f t="shared" si="0"/>
        <v>0</v>
      </c>
    </row>
    <row r="26" spans="1:8" x14ac:dyDescent="0.25">
      <c r="A26" s="10" t="s">
        <v>21</v>
      </c>
      <c r="B26" s="2">
        <v>735554</v>
      </c>
      <c r="C26" s="3">
        <v>28</v>
      </c>
      <c r="D26" s="3">
        <v>0</v>
      </c>
      <c r="E26" s="3">
        <v>0</v>
      </c>
      <c r="F26" s="3">
        <v>0</v>
      </c>
      <c r="G26" s="3">
        <v>0</v>
      </c>
      <c r="H26" s="3">
        <f t="shared" si="0"/>
        <v>0</v>
      </c>
    </row>
    <row r="27" spans="1:8" x14ac:dyDescent="0.25">
      <c r="A27" s="10" t="s">
        <v>22</v>
      </c>
      <c r="B27" s="2">
        <v>1236344631</v>
      </c>
      <c r="C27" s="3">
        <v>220</v>
      </c>
      <c r="D27" s="3">
        <v>15</v>
      </c>
      <c r="E27" s="3">
        <v>30</v>
      </c>
      <c r="F27" s="3">
        <v>19</v>
      </c>
      <c r="G27" s="3">
        <f>SUM(D27:F27)</f>
        <v>64</v>
      </c>
      <c r="H27" s="3">
        <f t="shared" si="0"/>
        <v>124</v>
      </c>
    </row>
    <row r="28" spans="1:8" x14ac:dyDescent="0.25">
      <c r="A28" s="10" t="s">
        <v>23</v>
      </c>
      <c r="B28" s="2">
        <v>86866</v>
      </c>
      <c r="C28" s="3">
        <v>45</v>
      </c>
      <c r="D28" s="3">
        <v>0</v>
      </c>
      <c r="E28" s="3">
        <v>1</v>
      </c>
      <c r="F28" s="3">
        <v>0</v>
      </c>
      <c r="G28" s="3">
        <f>SUM(D28:F28)</f>
        <v>1</v>
      </c>
      <c r="H28" s="3">
        <f t="shared" si="0"/>
        <v>2</v>
      </c>
    </row>
    <row r="29" spans="1:8" x14ac:dyDescent="0.25">
      <c r="A29" s="10" t="s">
        <v>24</v>
      </c>
      <c r="B29" s="2">
        <v>2930050</v>
      </c>
      <c r="C29" s="3">
        <v>113</v>
      </c>
      <c r="D29" s="3">
        <v>10</v>
      </c>
      <c r="E29" s="3">
        <v>4</v>
      </c>
      <c r="F29" s="3">
        <v>8</v>
      </c>
      <c r="G29" s="3">
        <f>SUM(D29:F29)</f>
        <v>22</v>
      </c>
      <c r="H29" s="3">
        <f t="shared" si="0"/>
        <v>46</v>
      </c>
    </row>
    <row r="30" spans="1:8" x14ac:dyDescent="0.25">
      <c r="A30" s="10" t="s">
        <v>25</v>
      </c>
      <c r="B30" s="2">
        <v>96513</v>
      </c>
      <c r="C30" s="3">
        <v>40</v>
      </c>
      <c r="D30" s="3">
        <v>0</v>
      </c>
      <c r="E30" s="3">
        <v>0</v>
      </c>
      <c r="F30" s="3">
        <v>0</v>
      </c>
      <c r="G30" s="3">
        <v>0</v>
      </c>
      <c r="H30" s="3">
        <f t="shared" si="0"/>
        <v>0</v>
      </c>
    </row>
    <row r="31" spans="1:8" x14ac:dyDescent="0.25">
      <c r="A31" s="10" t="s">
        <v>26</v>
      </c>
      <c r="B31" s="2">
        <v>45010056</v>
      </c>
      <c r="C31" s="3">
        <v>183</v>
      </c>
      <c r="D31" s="3">
        <v>10</v>
      </c>
      <c r="E31" s="3">
        <v>10</v>
      </c>
      <c r="F31" s="3">
        <v>5</v>
      </c>
      <c r="G31" s="3">
        <f>SUM(D31:F31)</f>
        <v>25</v>
      </c>
      <c r="H31" s="3">
        <f t="shared" si="0"/>
        <v>55</v>
      </c>
    </row>
    <row r="32" spans="1:8" x14ac:dyDescent="0.25">
      <c r="A32" s="10" t="s">
        <v>27</v>
      </c>
      <c r="B32" s="2">
        <v>104488</v>
      </c>
      <c r="C32" s="3">
        <v>19</v>
      </c>
      <c r="D32" s="3">
        <v>1</v>
      </c>
      <c r="E32" s="3">
        <v>0</v>
      </c>
      <c r="F32" s="3">
        <v>0</v>
      </c>
      <c r="G32" s="3">
        <f>SUM(D32:F32)</f>
        <v>1</v>
      </c>
      <c r="H32" s="3">
        <f t="shared" si="0"/>
        <v>3</v>
      </c>
    </row>
    <row r="33" spans="1:8" x14ac:dyDescent="0.25">
      <c r="A33" s="10" t="s">
        <v>28</v>
      </c>
      <c r="B33" s="2">
        <v>1942008</v>
      </c>
      <c r="C33" s="3">
        <v>26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0</v>
      </c>
    </row>
    <row r="34" spans="1:8" x14ac:dyDescent="0.25">
      <c r="A34" s="10" t="s">
        <v>29</v>
      </c>
      <c r="B34" s="2">
        <v>17377468</v>
      </c>
      <c r="C34" s="3">
        <v>30</v>
      </c>
      <c r="D34" s="3">
        <v>0</v>
      </c>
      <c r="E34" s="3">
        <v>0</v>
      </c>
      <c r="F34" s="3">
        <v>0</v>
      </c>
      <c r="G34" s="3">
        <v>0</v>
      </c>
      <c r="H34" s="3">
        <f t="shared" ref="H34:H65" si="1">3*D34+2*E34+F34</f>
        <v>0</v>
      </c>
    </row>
    <row r="35" spans="1:8" x14ac:dyDescent="0.25">
      <c r="A35" s="10" t="s">
        <v>30</v>
      </c>
      <c r="B35" s="2">
        <v>30073353</v>
      </c>
      <c r="C35" s="3">
        <v>179</v>
      </c>
      <c r="D35" s="3">
        <v>6</v>
      </c>
      <c r="E35" s="3">
        <v>7</v>
      </c>
      <c r="F35" s="3">
        <v>6</v>
      </c>
      <c r="G35" s="3">
        <f>SUM(D35:F35)</f>
        <v>19</v>
      </c>
      <c r="H35" s="3">
        <f t="shared" si="1"/>
        <v>38</v>
      </c>
    </row>
    <row r="36" spans="1:8" x14ac:dyDescent="0.25">
      <c r="A36" s="10" t="s">
        <v>31</v>
      </c>
      <c r="B36" s="2">
        <v>393595</v>
      </c>
      <c r="C36" s="3">
        <v>24</v>
      </c>
      <c r="D36" s="3">
        <v>0</v>
      </c>
      <c r="E36" s="3">
        <v>0</v>
      </c>
      <c r="F36" s="3">
        <v>0</v>
      </c>
      <c r="G36" s="3">
        <v>0</v>
      </c>
      <c r="H36" s="3">
        <f t="shared" si="1"/>
        <v>0</v>
      </c>
    </row>
    <row r="37" spans="1:8" x14ac:dyDescent="0.25">
      <c r="A37" s="10" t="s">
        <v>32</v>
      </c>
      <c r="B37" s="2">
        <v>412655</v>
      </c>
      <c r="C37" s="3">
        <v>27</v>
      </c>
      <c r="D37" s="3">
        <v>0</v>
      </c>
      <c r="E37" s="3">
        <v>0</v>
      </c>
      <c r="F37" s="3">
        <v>0</v>
      </c>
      <c r="G37" s="3">
        <v>0</v>
      </c>
      <c r="H37" s="3">
        <f t="shared" si="1"/>
        <v>0</v>
      </c>
    </row>
    <row r="38" spans="1:8" x14ac:dyDescent="0.25">
      <c r="A38" s="10" t="s">
        <v>78</v>
      </c>
      <c r="B38" s="2">
        <v>1331155</v>
      </c>
      <c r="C38" s="3">
        <v>61</v>
      </c>
      <c r="D38" s="3">
        <v>0</v>
      </c>
      <c r="E38" s="3">
        <v>1</v>
      </c>
      <c r="F38" s="3">
        <v>1</v>
      </c>
      <c r="G38" s="3">
        <f>SUM(D38:F38)</f>
        <v>2</v>
      </c>
      <c r="H38" s="3">
        <f t="shared" si="1"/>
        <v>3</v>
      </c>
    </row>
    <row r="39" spans="1:8" x14ac:dyDescent="0.25">
      <c r="A39" s="10" t="s">
        <v>33</v>
      </c>
      <c r="B39" s="2">
        <v>5215</v>
      </c>
      <c r="C39" s="3">
        <v>4</v>
      </c>
      <c r="D39" s="3">
        <v>0</v>
      </c>
      <c r="E39" s="3">
        <v>0</v>
      </c>
      <c r="F39" s="3">
        <v>0</v>
      </c>
      <c r="G39" s="3">
        <v>0</v>
      </c>
      <c r="H39" s="3">
        <f t="shared" si="1"/>
        <v>0</v>
      </c>
    </row>
    <row r="40" spans="1:8" x14ac:dyDescent="0.25">
      <c r="A40" s="10" t="s">
        <v>34</v>
      </c>
      <c r="B40" s="2">
        <v>24692144</v>
      </c>
      <c r="C40" s="3">
        <v>15</v>
      </c>
      <c r="D40" s="3">
        <v>0</v>
      </c>
      <c r="E40" s="3">
        <v>1</v>
      </c>
      <c r="F40" s="3">
        <v>1</v>
      </c>
      <c r="G40" s="3">
        <f>SUM(D40:F40)</f>
        <v>2</v>
      </c>
      <c r="H40" s="3">
        <f t="shared" si="1"/>
        <v>3</v>
      </c>
    </row>
    <row r="41" spans="1:8" x14ac:dyDescent="0.25">
      <c r="A41" s="10" t="s">
        <v>35</v>
      </c>
      <c r="B41" s="2">
        <v>2198406</v>
      </c>
      <c r="C41" s="3">
        <v>30</v>
      </c>
      <c r="D41" s="3">
        <v>0</v>
      </c>
      <c r="E41" s="3">
        <v>1</v>
      </c>
      <c r="F41" s="3">
        <v>2</v>
      </c>
      <c r="G41" s="3">
        <f>SUM(D41:F41)</f>
        <v>3</v>
      </c>
      <c r="H41" s="3">
        <f t="shared" si="1"/>
        <v>4</v>
      </c>
    </row>
    <row r="42" spans="1:8" x14ac:dyDescent="0.25">
      <c r="A42" s="10" t="s">
        <v>36</v>
      </c>
      <c r="B42" s="2">
        <v>9488</v>
      </c>
      <c r="C42" s="3">
        <v>9</v>
      </c>
      <c r="D42" s="3">
        <v>0</v>
      </c>
      <c r="E42" s="3">
        <v>1</v>
      </c>
      <c r="F42" s="3">
        <v>0</v>
      </c>
      <c r="G42" s="3">
        <f>SUM(D42:F42)</f>
        <v>1</v>
      </c>
      <c r="H42" s="3">
        <f t="shared" si="1"/>
        <v>2</v>
      </c>
    </row>
    <row r="43" spans="1:8" x14ac:dyDescent="0.25">
      <c r="A43" s="10" t="s">
        <v>37</v>
      </c>
      <c r="B43" s="2">
        <v>4401916</v>
      </c>
      <c r="C43" s="3">
        <v>232</v>
      </c>
      <c r="D43" s="3">
        <v>14</v>
      </c>
      <c r="E43" s="3">
        <v>14</v>
      </c>
      <c r="F43" s="3">
        <v>17</v>
      </c>
      <c r="G43" s="3">
        <f>SUM(D43:F43)</f>
        <v>45</v>
      </c>
      <c r="H43" s="3">
        <f t="shared" si="1"/>
        <v>87</v>
      </c>
    </row>
    <row r="44" spans="1:8" x14ac:dyDescent="0.25">
      <c r="A44" s="10" t="s">
        <v>38</v>
      </c>
      <c r="B44" s="2">
        <v>177155754</v>
      </c>
      <c r="C44" s="3">
        <v>116</v>
      </c>
      <c r="D44" s="3">
        <v>11</v>
      </c>
      <c r="E44" s="3">
        <v>11</v>
      </c>
      <c r="F44" s="3">
        <v>14</v>
      </c>
      <c r="G44" s="3">
        <f>SUM(D44:F44)</f>
        <v>36</v>
      </c>
      <c r="H44" s="3">
        <f t="shared" si="1"/>
        <v>69</v>
      </c>
    </row>
    <row r="45" spans="1:8" x14ac:dyDescent="0.25">
      <c r="A45" s="10" t="s">
        <v>39</v>
      </c>
      <c r="B45" s="2">
        <v>1190</v>
      </c>
      <c r="C45" s="3">
        <v>26</v>
      </c>
      <c r="D45" s="3">
        <v>0</v>
      </c>
      <c r="E45" s="3">
        <v>0</v>
      </c>
      <c r="F45" s="3">
        <v>0</v>
      </c>
      <c r="G45" s="3">
        <v>0</v>
      </c>
      <c r="H45" s="3">
        <f t="shared" si="1"/>
        <v>0</v>
      </c>
    </row>
    <row r="46" spans="1:8" x14ac:dyDescent="0.25">
      <c r="A46" s="10" t="s">
        <v>40</v>
      </c>
      <c r="B46" s="2">
        <v>2210</v>
      </c>
      <c r="C46" s="3">
        <v>24</v>
      </c>
      <c r="D46" s="3">
        <v>0</v>
      </c>
      <c r="E46" s="3">
        <v>0</v>
      </c>
      <c r="F46" s="3">
        <v>0</v>
      </c>
      <c r="G46" s="3">
        <v>0</v>
      </c>
      <c r="H46" s="3">
        <f t="shared" si="1"/>
        <v>0</v>
      </c>
    </row>
    <row r="47" spans="1:8" x14ac:dyDescent="0.25">
      <c r="A47" s="11" t="s">
        <v>69</v>
      </c>
      <c r="B47" s="4">
        <v>1800000</v>
      </c>
      <c r="C47" s="3">
        <v>117</v>
      </c>
      <c r="D47" s="3">
        <v>2</v>
      </c>
      <c r="E47" s="3">
        <v>3</v>
      </c>
      <c r="F47" s="3">
        <v>7</v>
      </c>
      <c r="G47" s="3">
        <f>SUM(D47:F47)</f>
        <v>12</v>
      </c>
      <c r="H47" s="3">
        <f t="shared" si="1"/>
        <v>19</v>
      </c>
    </row>
    <row r="48" spans="1:8" x14ac:dyDescent="0.25">
      <c r="A48" s="10" t="s">
        <v>77</v>
      </c>
      <c r="B48" s="2">
        <v>196174380</v>
      </c>
      <c r="C48" s="3">
        <v>48</v>
      </c>
      <c r="D48" s="3">
        <v>0</v>
      </c>
      <c r="E48" s="3">
        <v>3</v>
      </c>
      <c r="F48" s="3">
        <v>1</v>
      </c>
      <c r="G48" s="3">
        <f>SUM(D48:F48)</f>
        <v>4</v>
      </c>
      <c r="H48" s="3">
        <f t="shared" si="1"/>
        <v>7</v>
      </c>
    </row>
    <row r="49" spans="1:8" x14ac:dyDescent="0.25">
      <c r="A49" s="10" t="s">
        <v>41</v>
      </c>
      <c r="B49" s="2">
        <v>6552730</v>
      </c>
      <c r="C49" s="3">
        <v>90</v>
      </c>
      <c r="D49" s="3">
        <v>2</v>
      </c>
      <c r="E49" s="3">
        <v>0</v>
      </c>
      <c r="F49" s="3">
        <v>0</v>
      </c>
      <c r="G49" s="3">
        <f>SUM(D49:F49)</f>
        <v>2</v>
      </c>
      <c r="H49" s="3">
        <f t="shared" si="1"/>
        <v>6</v>
      </c>
    </row>
    <row r="50" spans="1:8" x14ac:dyDescent="0.25">
      <c r="A50" s="10" t="s">
        <v>42</v>
      </c>
      <c r="B50" s="2">
        <v>12337138</v>
      </c>
      <c r="C50" s="3">
        <v>20</v>
      </c>
      <c r="D50" s="3">
        <v>0</v>
      </c>
      <c r="E50" s="3">
        <v>0</v>
      </c>
      <c r="F50" s="3">
        <v>0</v>
      </c>
      <c r="G50" s="3">
        <v>0</v>
      </c>
      <c r="H50" s="3">
        <f t="shared" si="1"/>
        <v>0</v>
      </c>
    </row>
    <row r="51" spans="1:8" x14ac:dyDescent="0.25">
      <c r="A51" s="10" t="s">
        <v>43</v>
      </c>
      <c r="B51" s="2">
        <v>7776</v>
      </c>
      <c r="C51" s="3">
        <v>10</v>
      </c>
      <c r="D51" s="3">
        <v>0</v>
      </c>
      <c r="E51" s="3">
        <v>0</v>
      </c>
      <c r="F51" s="3">
        <v>0</v>
      </c>
      <c r="G51" s="3">
        <v>0</v>
      </c>
      <c r="H51" s="3">
        <f t="shared" si="1"/>
        <v>0</v>
      </c>
    </row>
    <row r="52" spans="1:8" x14ac:dyDescent="0.25">
      <c r="A52" s="10" t="s">
        <v>44</v>
      </c>
      <c r="B52" s="2">
        <v>51538</v>
      </c>
      <c r="C52" s="3">
        <v>11</v>
      </c>
      <c r="D52" s="3">
        <v>0</v>
      </c>
      <c r="E52" s="3">
        <v>0</v>
      </c>
      <c r="F52" s="3">
        <v>0</v>
      </c>
      <c r="G52" s="3">
        <v>0</v>
      </c>
      <c r="H52" s="3">
        <f t="shared" si="1"/>
        <v>0</v>
      </c>
    </row>
    <row r="53" spans="1:8" x14ac:dyDescent="0.25">
      <c r="A53" s="11" t="s">
        <v>72</v>
      </c>
      <c r="B53" s="4">
        <v>180820</v>
      </c>
      <c r="C53" s="3">
        <v>32</v>
      </c>
      <c r="D53" s="3">
        <v>0</v>
      </c>
      <c r="E53" s="3">
        <v>0</v>
      </c>
      <c r="F53" s="3">
        <v>1</v>
      </c>
      <c r="G53" s="3">
        <f>SUM(D53:F53)</f>
        <v>1</v>
      </c>
      <c r="H53" s="3">
        <f t="shared" si="1"/>
        <v>1</v>
      </c>
    </row>
    <row r="54" spans="1:8" x14ac:dyDescent="0.25">
      <c r="A54" s="10" t="s">
        <v>45</v>
      </c>
      <c r="B54" s="2">
        <v>102918</v>
      </c>
      <c r="C54" s="3">
        <v>26</v>
      </c>
      <c r="D54" s="3">
        <v>0</v>
      </c>
      <c r="E54" s="3">
        <v>0</v>
      </c>
      <c r="F54" s="3">
        <v>0</v>
      </c>
      <c r="G54" s="3">
        <v>0</v>
      </c>
      <c r="H54" s="3">
        <f t="shared" si="1"/>
        <v>0</v>
      </c>
    </row>
    <row r="55" spans="1:8" x14ac:dyDescent="0.25">
      <c r="A55" s="10" t="s">
        <v>46</v>
      </c>
      <c r="B55" s="2">
        <v>196628</v>
      </c>
      <c r="C55" s="3">
        <v>41</v>
      </c>
      <c r="D55" s="3">
        <v>0</v>
      </c>
      <c r="E55" s="3">
        <v>2</v>
      </c>
      <c r="F55" s="3">
        <v>1</v>
      </c>
      <c r="G55" s="3">
        <f>SUM(D55:F55)</f>
        <v>3</v>
      </c>
      <c r="H55" s="3">
        <f t="shared" si="1"/>
        <v>5</v>
      </c>
    </row>
    <row r="56" spans="1:8" x14ac:dyDescent="0.25">
      <c r="A56" s="11" t="s">
        <v>68</v>
      </c>
      <c r="B56" s="4">
        <v>5300000</v>
      </c>
      <c r="C56" s="3">
        <v>310</v>
      </c>
      <c r="D56" s="3">
        <v>19</v>
      </c>
      <c r="E56" s="3">
        <v>15</v>
      </c>
      <c r="F56" s="3">
        <v>19</v>
      </c>
      <c r="G56" s="3">
        <f>SUM(D56:F56)</f>
        <v>53</v>
      </c>
      <c r="H56" s="3">
        <f t="shared" si="1"/>
        <v>106</v>
      </c>
    </row>
    <row r="57" spans="1:8" x14ac:dyDescent="0.25">
      <c r="A57" s="10" t="s">
        <v>47</v>
      </c>
      <c r="B57" s="2">
        <v>91650</v>
      </c>
      <c r="C57" s="3">
        <v>36</v>
      </c>
      <c r="D57" s="3">
        <v>0</v>
      </c>
      <c r="E57" s="3">
        <v>0</v>
      </c>
      <c r="F57" s="3">
        <v>0</v>
      </c>
      <c r="G57" s="3">
        <v>0</v>
      </c>
      <c r="H57" s="3">
        <f t="shared" si="1"/>
        <v>0</v>
      </c>
    </row>
    <row r="58" spans="1:8" x14ac:dyDescent="0.25">
      <c r="A58" s="10" t="s">
        <v>48</v>
      </c>
      <c r="B58" s="2">
        <v>5743725</v>
      </c>
      <c r="C58" s="3">
        <v>23</v>
      </c>
      <c r="D58" s="3">
        <v>0</v>
      </c>
      <c r="E58" s="3">
        <v>0</v>
      </c>
      <c r="F58" s="3">
        <v>0</v>
      </c>
      <c r="G58" s="3">
        <v>0</v>
      </c>
      <c r="H58" s="3">
        <f t="shared" si="1"/>
        <v>0</v>
      </c>
    </row>
    <row r="59" spans="1:8" x14ac:dyDescent="0.25">
      <c r="A59" s="10" t="s">
        <v>49</v>
      </c>
      <c r="B59" s="2">
        <v>5567301</v>
      </c>
      <c r="C59" s="3">
        <v>71</v>
      </c>
      <c r="D59" s="3">
        <v>8</v>
      </c>
      <c r="E59" s="3">
        <v>5</v>
      </c>
      <c r="F59" s="3">
        <v>4</v>
      </c>
      <c r="G59" s="3">
        <f>SUM(D59:F59)</f>
        <v>17</v>
      </c>
      <c r="H59" s="3">
        <f t="shared" si="1"/>
        <v>38</v>
      </c>
    </row>
    <row r="60" spans="1:8" x14ac:dyDescent="0.25">
      <c r="A60" s="10" t="s">
        <v>50</v>
      </c>
      <c r="B60" s="2">
        <v>609883</v>
      </c>
      <c r="C60" s="3">
        <v>12</v>
      </c>
      <c r="D60" s="3">
        <v>0</v>
      </c>
      <c r="E60" s="3">
        <v>0</v>
      </c>
      <c r="F60" s="3">
        <v>0</v>
      </c>
      <c r="G60" s="3">
        <v>0</v>
      </c>
      <c r="H60" s="3">
        <f t="shared" si="1"/>
        <v>0</v>
      </c>
    </row>
    <row r="61" spans="1:8" x14ac:dyDescent="0.25">
      <c r="A61" s="10" t="s">
        <v>51</v>
      </c>
      <c r="B61" s="2">
        <v>48375645</v>
      </c>
      <c r="C61" s="3">
        <v>187</v>
      </c>
      <c r="D61" s="3">
        <v>13</v>
      </c>
      <c r="E61" s="3">
        <v>10</v>
      </c>
      <c r="F61" s="3">
        <v>17</v>
      </c>
      <c r="G61" s="3">
        <f>SUM(D61:F61)</f>
        <v>40</v>
      </c>
      <c r="H61" s="3">
        <f t="shared" si="1"/>
        <v>76</v>
      </c>
    </row>
    <row r="62" spans="1:8" x14ac:dyDescent="0.25">
      <c r="A62" s="10" t="s">
        <v>52</v>
      </c>
      <c r="B62" s="2">
        <v>21866445</v>
      </c>
      <c r="C62" s="3">
        <v>104</v>
      </c>
      <c r="D62" s="3">
        <v>0</v>
      </c>
      <c r="E62" s="3">
        <v>1</v>
      </c>
      <c r="F62" s="3">
        <v>0</v>
      </c>
      <c r="G62" s="3">
        <f>SUM(D62:F62)</f>
        <v>1</v>
      </c>
      <c r="H62" s="3">
        <f t="shared" si="1"/>
        <v>2</v>
      </c>
    </row>
    <row r="63" spans="1:8" x14ac:dyDescent="0.25">
      <c r="A63" s="10" t="s">
        <v>53</v>
      </c>
      <c r="B63" s="2">
        <v>1419623</v>
      </c>
      <c r="C63" s="3">
        <v>14</v>
      </c>
      <c r="D63" s="3">
        <v>0</v>
      </c>
      <c r="E63" s="3">
        <v>0</v>
      </c>
      <c r="F63" s="3">
        <v>0</v>
      </c>
      <c r="G63" s="3">
        <v>0</v>
      </c>
      <c r="H63" s="3">
        <f t="shared" si="1"/>
        <v>0</v>
      </c>
    </row>
    <row r="64" spans="1:8" x14ac:dyDescent="0.25">
      <c r="A64" s="10" t="s">
        <v>55</v>
      </c>
      <c r="B64" s="2">
        <v>106440</v>
      </c>
      <c r="C64" s="3">
        <v>15</v>
      </c>
      <c r="D64" s="3">
        <v>0</v>
      </c>
      <c r="E64" s="3">
        <v>0</v>
      </c>
      <c r="F64" s="3">
        <v>0</v>
      </c>
      <c r="G64" s="3">
        <v>0</v>
      </c>
      <c r="H64" s="3">
        <f t="shared" si="1"/>
        <v>0</v>
      </c>
    </row>
    <row r="65" spans="1:8" x14ac:dyDescent="0.25">
      <c r="A65" s="10" t="s">
        <v>56</v>
      </c>
      <c r="B65" s="2">
        <v>1223916</v>
      </c>
      <c r="C65" s="3">
        <v>124</v>
      </c>
      <c r="D65" s="3">
        <v>0</v>
      </c>
      <c r="E65" s="3">
        <v>3</v>
      </c>
      <c r="F65" s="3">
        <v>5</v>
      </c>
      <c r="G65" s="3">
        <f>SUM(D65:F65)</f>
        <v>8</v>
      </c>
      <c r="H65" s="3">
        <f t="shared" si="1"/>
        <v>11</v>
      </c>
    </row>
    <row r="66" spans="1:8" x14ac:dyDescent="0.25">
      <c r="A66" s="10" t="s">
        <v>57</v>
      </c>
      <c r="B66" s="2">
        <v>49070</v>
      </c>
      <c r="C66" s="3">
        <v>8</v>
      </c>
      <c r="D66" s="3">
        <v>0</v>
      </c>
      <c r="E66" s="3">
        <v>0</v>
      </c>
      <c r="F66" s="3">
        <v>0</v>
      </c>
      <c r="G66" s="3">
        <v>0</v>
      </c>
      <c r="H66" s="3">
        <f t="shared" ref="H66:H72" si="2">3*D66+2*E66+F66</f>
        <v>0</v>
      </c>
    </row>
    <row r="67" spans="1:8" x14ac:dyDescent="0.25">
      <c r="A67" s="10" t="s">
        <v>58</v>
      </c>
      <c r="B67" s="2">
        <v>10782</v>
      </c>
      <c r="C67" s="3">
        <v>5</v>
      </c>
      <c r="D67" s="3">
        <v>0</v>
      </c>
      <c r="E67" s="3">
        <v>0</v>
      </c>
      <c r="F67" s="3">
        <v>0</v>
      </c>
      <c r="G67" s="3">
        <v>0</v>
      </c>
      <c r="H67" s="3">
        <f t="shared" si="2"/>
        <v>0</v>
      </c>
    </row>
    <row r="68" spans="1:8" x14ac:dyDescent="0.25">
      <c r="A68" s="10" t="s">
        <v>76</v>
      </c>
      <c r="B68" s="2">
        <v>35918915</v>
      </c>
      <c r="C68" s="3">
        <v>60</v>
      </c>
      <c r="D68" s="3">
        <v>1</v>
      </c>
      <c r="E68" s="3">
        <v>0</v>
      </c>
      <c r="F68" s="3">
        <v>4</v>
      </c>
      <c r="G68" s="3">
        <f>SUM(D68:F68)</f>
        <v>5</v>
      </c>
      <c r="H68" s="3">
        <f t="shared" si="2"/>
        <v>7</v>
      </c>
    </row>
    <row r="69" spans="1:8" x14ac:dyDescent="0.25">
      <c r="A69" s="10" t="s">
        <v>54</v>
      </c>
      <c r="B69" s="2">
        <v>49639138</v>
      </c>
      <c r="C69" s="3">
        <v>36</v>
      </c>
      <c r="D69" s="3">
        <v>0</v>
      </c>
      <c r="E69" s="3">
        <v>0</v>
      </c>
      <c r="F69" s="3">
        <v>0</v>
      </c>
      <c r="G69" s="3">
        <v>0</v>
      </c>
      <c r="H69" s="3">
        <f t="shared" si="2"/>
        <v>0</v>
      </c>
    </row>
    <row r="70" spans="1:8" x14ac:dyDescent="0.25">
      <c r="A70" s="10" t="s">
        <v>59</v>
      </c>
      <c r="B70" s="2">
        <v>266937</v>
      </c>
      <c r="C70" s="3">
        <v>11</v>
      </c>
      <c r="D70" s="3">
        <v>0</v>
      </c>
      <c r="E70" s="3">
        <v>0</v>
      </c>
      <c r="F70" s="3">
        <v>0</v>
      </c>
      <c r="G70" s="3">
        <v>0</v>
      </c>
      <c r="H70" s="3">
        <f t="shared" si="2"/>
        <v>0</v>
      </c>
    </row>
    <row r="71" spans="1:8" x14ac:dyDescent="0.25">
      <c r="A71" s="11" t="s">
        <v>70</v>
      </c>
      <c r="B71" s="4">
        <v>3074100</v>
      </c>
      <c r="C71" s="3">
        <v>230</v>
      </c>
      <c r="D71" s="3">
        <v>5</v>
      </c>
      <c r="E71" s="3">
        <v>11</v>
      </c>
      <c r="F71" s="3">
        <v>20</v>
      </c>
      <c r="G71" s="3">
        <f>SUM(D71:F71)</f>
        <v>36</v>
      </c>
      <c r="H71" s="3">
        <f t="shared" si="2"/>
        <v>57</v>
      </c>
    </row>
    <row r="72" spans="1:8" x14ac:dyDescent="0.25">
      <c r="A72" s="10" t="s">
        <v>60</v>
      </c>
      <c r="B72" s="2">
        <v>14638505</v>
      </c>
      <c r="C72" s="3">
        <v>44</v>
      </c>
      <c r="D72" s="3">
        <v>0</v>
      </c>
      <c r="E72" s="3">
        <v>0</v>
      </c>
      <c r="F72" s="3">
        <v>2</v>
      </c>
      <c r="G72" s="3">
        <f>SUM(D72:F72)</f>
        <v>2</v>
      </c>
      <c r="H72" s="3">
        <f t="shared" si="2"/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ColWidth="9.140625" defaultRowHeight="15" x14ac:dyDescent="0.25"/>
  <cols>
    <col min="1" max="1" width="9.140625" customWidth="1"/>
  </cols>
  <sheetData>
    <row r="1" spans="1:1" x14ac:dyDescent="0.25">
      <c r="A1" s="12" t="s">
        <v>74</v>
      </c>
    </row>
    <row r="2" spans="1:1" x14ac:dyDescent="0.25">
      <c r="A2" s="13" t="s">
        <v>75</v>
      </c>
    </row>
  </sheetData>
  <hyperlinks>
    <hyperlink ref="A1" r:id="rId1" display="http://g2014results.thecgf.com"/>
  </hyperlink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48d8005054a4dd09ad49b7c837f0781 xmlns="2f2f9355-f80e-4d7b-937a-0c27cfa03643">
      <Terms xmlns="http://schemas.microsoft.com/office/infopath/2007/PartnerControls"/>
    </k48d8005054a4dd09ad49b7c837f0781>
    <WJEC_x0020_Language xmlns="2f2f9355-f80e-4d7b-937a-0c27cfa03643">
      <Value>English</Value>
    </WJEC_x0020_Language>
    <WJEC_x0020_Available_x0020_Online xmlns="2f2f9355-f80e-4d7b-937a-0c27cfa03643">false</WJEC_x0020_Available_x0020_Online>
    <i2be6ccaef284b9d8cadff396f0db8d6 xmlns="2f2f9355-f80e-4d7b-937a-0c27cfa03643">
      <Terms xmlns="http://schemas.microsoft.com/office/infopath/2007/PartnerControls"/>
    </i2be6ccaef284b9d8cadff396f0db8d6>
    <TaxCatchAll xmlns="2f2f9355-f80e-4d7b-937a-0c27cfa03643"/>
    <bd6821cb7d3c4b4ab1e70668a679dc90 xmlns="2f2f9355-f80e-4d7b-937a-0c27cfa03643">
      <Terms xmlns="http://schemas.microsoft.com/office/infopath/2007/PartnerControls"/>
    </bd6821cb7d3c4b4ab1e70668a679dc90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aa87a6a0bdfe4bfb97a25745bc8270e2 xmlns="2f2f9355-f80e-4d7b-937a-0c27cfa03643">
      <Terms xmlns="http://schemas.microsoft.com/office/infopath/2007/PartnerControls"/>
    </aa87a6a0bdfe4bfb97a25745bc8270e2>
  </documentManagement>
</p:properties>
</file>

<file path=customXml/item1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48d8005054a4dd09ad49b7c837f0781 xmlns="2f2f9355-f80e-4d7b-937a-0c27cfa03643">
      <Terms xmlns="http://schemas.microsoft.com/office/infopath/2007/PartnerControls"/>
    </k48d8005054a4dd09ad49b7c837f0781>
    <WJEC_x0020_Language xmlns="2f2f9355-f80e-4d7b-937a-0c27cfa03643">
      <Value>English</Value>
    </WJEC_x0020_Language>
    <WJEC_x0020_Available_x0020_Online xmlns="2f2f9355-f80e-4d7b-937a-0c27cfa03643">false</WJEC_x0020_Available_x0020_Online>
    <i2be6ccaef284b9d8cadff396f0db8d6 xmlns="2f2f9355-f80e-4d7b-937a-0c27cfa03643">
      <Terms xmlns="http://schemas.microsoft.com/office/infopath/2007/PartnerControls"/>
    </i2be6ccaef284b9d8cadff396f0db8d6>
    <TaxCatchAll xmlns="2f2f9355-f80e-4d7b-937a-0c27cfa03643"/>
    <bd6821cb7d3c4b4ab1e70668a679dc90 xmlns="2f2f9355-f80e-4d7b-937a-0c27cfa03643">
      <Terms xmlns="http://schemas.microsoft.com/office/infopath/2007/PartnerControls"/>
    </bd6821cb7d3c4b4ab1e70668a679dc90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aa87a6a0bdfe4bfb97a25745bc8270e2 xmlns="2f2f9355-f80e-4d7b-937a-0c27cfa03643">
      <Terms xmlns="http://schemas.microsoft.com/office/infopath/2007/PartnerControls"/>
    </aa87a6a0bdfe4bfb97a25745bc8270e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3DB520055EDDB440B1956AA9AA49CCC9009117D8E1CCF09C45902FA65554E0A93E" ma:contentTypeVersion="3" ma:contentTypeDescription="" ma:contentTypeScope="" ma:versionID="676d5fad7359e49f5e4df6542ec148cf">
  <xsd:schema xmlns:xsd="http://www.w3.org/2001/XMLSchema" xmlns:xs="http://www.w3.org/2001/XMLSchema" xmlns:p="http://schemas.microsoft.com/office/2006/metadata/properties" xmlns:ns1="http://schemas.microsoft.com/sharepoint/v3" xmlns:ns3="2f2f9355-f80e-4d7b-937a-0c27cfa03643" targetNamespace="http://schemas.microsoft.com/office/2006/metadata/properties" ma:root="true" ma:fieldsID="751d83213404ad8b19f59bcb1984d217" ns1:_="" ns3:_="">
    <xsd:import namespace="http://schemas.microsoft.com/sharepoint/v3"/>
    <xsd:import namespace="2f2f9355-f80e-4d7b-937a-0c27cfa03643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3:WJEC_x0020_Language" minOccurs="0"/>
                <xsd:element ref="ns3:WJEC_x0020_Available_x0020_Online" minOccurs="0"/>
                <xsd:element ref="ns1:PublishingStartDate" minOccurs="0"/>
                <xsd:element ref="ns1:PublishingExpirationDate" minOccurs="0"/>
                <xsd:element ref="ns3:k48d8005054a4dd09ad49b7c837f0781" minOccurs="0"/>
                <xsd:element ref="ns3:TaxCatchAll" minOccurs="0"/>
                <xsd:element ref="ns3:TaxCatchAllLabel" minOccurs="0"/>
                <xsd:element ref="ns3:aa87a6a0bdfe4bfb97a25745bc8270e2" minOccurs="0"/>
                <xsd:element ref="ns3:bd6821cb7d3c4b4ab1e70668a679dc90" minOccurs="0"/>
                <xsd:element ref="ns3:i2be6ccaef284b9d8cadff396f0db8d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f9355-f80e-4d7b-937a-0c27cfa03643" elementFormDefault="qualified">
    <xsd:import namespace="http://schemas.microsoft.com/office/2006/documentManagement/types"/>
    <xsd:import namespace="http://schemas.microsoft.com/office/infopath/2007/PartnerControls"/>
    <xsd:element name="WJEC_x0020_Language" ma:index="7" nillable="true" ma:displayName="WJEC Language" ma:default="English" ma:internalName="WJEC_x0020_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glish"/>
                    <xsd:enumeration value="Welsh"/>
                  </xsd:restriction>
                </xsd:simpleType>
              </xsd:element>
            </xsd:sequence>
          </xsd:extension>
        </xsd:complexContent>
      </xsd:complexType>
    </xsd:element>
    <xsd:element name="WJEC_x0020_Available_x0020_Online" ma:index="8" nillable="true" ma:displayName="WJEC Available Online" ma:default="0" ma:internalName="WJEC_x0020_Available_x0020_Online">
      <xsd:simpleType>
        <xsd:restriction base="dms:Boolean"/>
      </xsd:simpleType>
    </xsd:element>
    <xsd:element name="k48d8005054a4dd09ad49b7c837f0781" ma:index="12" nillable="true" ma:taxonomy="true" ma:internalName="k48d8005054a4dd09ad49b7c837f0781" ma:taxonomyFieldName="WJEC_x0020_Audiences" ma:displayName="WJEC Audiences" ma:default="" ma:fieldId="{448d8005-054a-4dd0-9ad4-9b7c837f0781}" ma:taxonomyMulti="true" ma:sspId="e1033d4c-53f7-4655-8cf6-8161ad0c09ed" ma:termSetId="b89074ec-3517-46a7-9614-0eff054342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266eb95b-200b-4ee2-b970-72f4782a09ec}" ma:internalName="TaxCatchAll" ma:showField="CatchAllData" ma:web="b82e5d4d-b282-4882-a043-e13406fe59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266eb95b-200b-4ee2-b970-72f4782a09ec}" ma:internalName="TaxCatchAllLabel" ma:readOnly="true" ma:showField="CatchAllDataLabel" ma:web="b82e5d4d-b282-4882-a043-e13406fe59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a87a6a0bdfe4bfb97a25745bc8270e2" ma:index="17" nillable="true" ma:taxonomy="true" ma:internalName="aa87a6a0bdfe4bfb97a25745bc8270e2" ma:taxonomyFieldName="WJEC_x0020_Department" ma:displayName="WJEC Department" ma:default="" ma:fieldId="{aa87a6a0-bdfe-4bfb-97a2-5745bc8270e2}" ma:taxonomyMulti="true" ma:sspId="e1033d4c-53f7-4655-8cf6-8161ad0c09ed" ma:termSetId="076cd7ee-ac20-4cd2-af1f-bceb730fad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6821cb7d3c4b4ab1e70668a679dc90" ma:index="20" nillable="true" ma:taxonomy="true" ma:internalName="bd6821cb7d3c4b4ab1e70668a679dc90" ma:taxonomyFieldName="Level" ma:displayName="WJEC Level" ma:default="" ma:fieldId="{bd6821cb-7d3c-4b4a-b1e7-0668a679dc90}" ma:sspId="e1033d4c-53f7-4655-8cf6-8161ad0c09ed" ma:termSetId="fa8f317e-b53d-4085-af76-4ea65a528b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be6ccaef284b9d8cadff396f0db8d6" ma:index="22" nillable="true" ma:taxonomy="true" ma:internalName="i2be6ccaef284b9d8cadff396f0db8d6" ma:taxonomyFieldName="WJEC_x0020_Subject" ma:displayName="WJEC Subject" ma:default="" ma:fieldId="{22be6cca-ef28-4b9d-8cad-ff396f0db8d6}" ma:sspId="e1033d4c-53f7-4655-8cf6-8161ad0c09ed" ma:termSetId="8c3126d1-d4d2-41e8-bc2c-f4f0690100a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3DB520055EDDB440B1956AA9AA49CCC9009117D8E1CCF09C45902FA65554E0A93E" ma:contentTypeVersion="3" ma:contentTypeDescription="" ma:contentTypeScope="" ma:versionID="676d5fad7359e49f5e4df6542ec148cf">
  <xsd:schema xmlns:xsd="http://www.w3.org/2001/XMLSchema" xmlns:xs="http://www.w3.org/2001/XMLSchema" xmlns:p="http://schemas.microsoft.com/office/2006/metadata/properties" xmlns:ns1="http://schemas.microsoft.com/sharepoint/v3" xmlns:ns3="2f2f9355-f80e-4d7b-937a-0c27cfa03643" targetNamespace="http://schemas.microsoft.com/office/2006/metadata/properties" ma:root="true" ma:fieldsID="751d83213404ad8b19f59bcb1984d217" ns1:_="" ns3:_="">
    <xsd:import namespace="http://schemas.microsoft.com/sharepoint/v3"/>
    <xsd:import namespace="2f2f9355-f80e-4d7b-937a-0c27cfa03643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3:WJEC_x0020_Language" minOccurs="0"/>
                <xsd:element ref="ns3:WJEC_x0020_Available_x0020_Online" minOccurs="0"/>
                <xsd:element ref="ns1:PublishingStartDate" minOccurs="0"/>
                <xsd:element ref="ns1:PublishingExpirationDate" minOccurs="0"/>
                <xsd:element ref="ns3:k48d8005054a4dd09ad49b7c837f0781" minOccurs="0"/>
                <xsd:element ref="ns3:TaxCatchAll" minOccurs="0"/>
                <xsd:element ref="ns3:TaxCatchAllLabel" minOccurs="0"/>
                <xsd:element ref="ns3:aa87a6a0bdfe4bfb97a25745bc8270e2" minOccurs="0"/>
                <xsd:element ref="ns3:bd6821cb7d3c4b4ab1e70668a679dc90" minOccurs="0"/>
                <xsd:element ref="ns3:i2be6ccaef284b9d8cadff396f0db8d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f9355-f80e-4d7b-937a-0c27cfa03643" elementFormDefault="qualified">
    <xsd:import namespace="http://schemas.microsoft.com/office/2006/documentManagement/types"/>
    <xsd:import namespace="http://schemas.microsoft.com/office/infopath/2007/PartnerControls"/>
    <xsd:element name="WJEC_x0020_Language" ma:index="7" nillable="true" ma:displayName="WJEC Language" ma:default="English" ma:internalName="WJEC_x0020_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glish"/>
                    <xsd:enumeration value="Welsh"/>
                  </xsd:restriction>
                </xsd:simpleType>
              </xsd:element>
            </xsd:sequence>
          </xsd:extension>
        </xsd:complexContent>
      </xsd:complexType>
    </xsd:element>
    <xsd:element name="WJEC_x0020_Available_x0020_Online" ma:index="8" nillable="true" ma:displayName="WJEC Available Online" ma:default="0" ma:internalName="WJEC_x0020_Available_x0020_Online">
      <xsd:simpleType>
        <xsd:restriction base="dms:Boolean"/>
      </xsd:simpleType>
    </xsd:element>
    <xsd:element name="k48d8005054a4dd09ad49b7c837f0781" ma:index="12" nillable="true" ma:taxonomy="true" ma:internalName="k48d8005054a4dd09ad49b7c837f0781" ma:taxonomyFieldName="WJEC_x0020_Audiences" ma:displayName="WJEC Audiences" ma:default="" ma:fieldId="{448d8005-054a-4dd0-9ad4-9b7c837f0781}" ma:taxonomyMulti="true" ma:sspId="e1033d4c-53f7-4655-8cf6-8161ad0c09ed" ma:termSetId="b89074ec-3517-46a7-9614-0eff054342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266eb95b-200b-4ee2-b970-72f4782a09ec}" ma:internalName="TaxCatchAll" ma:showField="CatchAllData" ma:web="b82e5d4d-b282-4882-a043-e13406fe59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266eb95b-200b-4ee2-b970-72f4782a09ec}" ma:internalName="TaxCatchAllLabel" ma:readOnly="true" ma:showField="CatchAllDataLabel" ma:web="b82e5d4d-b282-4882-a043-e13406fe59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a87a6a0bdfe4bfb97a25745bc8270e2" ma:index="17" nillable="true" ma:taxonomy="true" ma:internalName="aa87a6a0bdfe4bfb97a25745bc8270e2" ma:taxonomyFieldName="WJEC_x0020_Department" ma:displayName="WJEC Department" ma:default="" ma:fieldId="{aa87a6a0-bdfe-4bfb-97a2-5745bc8270e2}" ma:taxonomyMulti="true" ma:sspId="e1033d4c-53f7-4655-8cf6-8161ad0c09ed" ma:termSetId="076cd7ee-ac20-4cd2-af1f-bceb730fad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6821cb7d3c4b4ab1e70668a679dc90" ma:index="20" nillable="true" ma:taxonomy="true" ma:internalName="bd6821cb7d3c4b4ab1e70668a679dc90" ma:taxonomyFieldName="Level" ma:displayName="WJEC Level" ma:default="" ma:fieldId="{bd6821cb-7d3c-4b4a-b1e7-0668a679dc90}" ma:sspId="e1033d4c-53f7-4655-8cf6-8161ad0c09ed" ma:termSetId="fa8f317e-b53d-4085-af76-4ea65a528b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be6ccaef284b9d8cadff396f0db8d6" ma:index="22" nillable="true" ma:taxonomy="true" ma:internalName="i2be6ccaef284b9d8cadff396f0db8d6" ma:taxonomyFieldName="WJEC_x0020_Subject" ma:displayName="WJEC Subject" ma:default="" ma:fieldId="{22be6cca-ef28-4b9d-8cad-ff396f0db8d6}" ma:sspId="e1033d4c-53f7-4655-8cf6-8161ad0c09ed" ma:termSetId="8c3126d1-d4d2-41e8-bc2c-f4f0690100a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e1033d4c-53f7-4655-8cf6-8161ad0c09ed" ContentTypeId="0x0101003DB520055EDDB440B1956AA9AA49CCC9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48d8005054a4dd09ad49b7c837f0781 xmlns="2f2f9355-f80e-4d7b-937a-0c27cfa03643">
      <Terms xmlns="http://schemas.microsoft.com/office/infopath/2007/PartnerControls"/>
    </k48d8005054a4dd09ad49b7c837f0781>
    <WJEC_x0020_Language xmlns="2f2f9355-f80e-4d7b-937a-0c27cfa03643">
      <Value>English</Value>
    </WJEC_x0020_Language>
    <WJEC_x0020_Available_x0020_Online xmlns="2f2f9355-f80e-4d7b-937a-0c27cfa03643">false</WJEC_x0020_Available_x0020_Online>
    <i2be6ccaef284b9d8cadff396f0db8d6 xmlns="2f2f9355-f80e-4d7b-937a-0c27cfa03643">
      <Terms xmlns="http://schemas.microsoft.com/office/infopath/2007/PartnerControls"/>
    </i2be6ccaef284b9d8cadff396f0db8d6>
    <TaxCatchAll xmlns="2f2f9355-f80e-4d7b-937a-0c27cfa03643"/>
    <bd6821cb7d3c4b4ab1e70668a679dc90 xmlns="2f2f9355-f80e-4d7b-937a-0c27cfa03643">
      <Terms xmlns="http://schemas.microsoft.com/office/infopath/2007/PartnerControls"/>
    </bd6821cb7d3c4b4ab1e70668a679dc90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aa87a6a0bdfe4bfb97a25745bc8270e2 xmlns="2f2f9355-f80e-4d7b-937a-0c27cfa03643">
      <Terms xmlns="http://schemas.microsoft.com/office/infopath/2007/PartnerControls"/>
    </aa87a6a0bdfe4bfb97a25745bc8270e2>
  </documentManagement>
</p:properti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3DB520055EDDB440B1956AA9AA49CCC9009117D8E1CCF09C45902FA65554E0A93E" ma:contentTypeVersion="3" ma:contentTypeDescription="" ma:contentTypeScope="" ma:versionID="676d5fad7359e49f5e4df6542ec148cf">
  <xsd:schema xmlns:xsd="http://www.w3.org/2001/XMLSchema" xmlns:xs="http://www.w3.org/2001/XMLSchema" xmlns:p="http://schemas.microsoft.com/office/2006/metadata/properties" xmlns:ns1="http://schemas.microsoft.com/sharepoint/v3" xmlns:ns3="2f2f9355-f80e-4d7b-937a-0c27cfa03643" targetNamespace="http://schemas.microsoft.com/office/2006/metadata/properties" ma:root="true" ma:fieldsID="751d83213404ad8b19f59bcb1984d217" ns1:_="" ns3:_="">
    <xsd:import namespace="http://schemas.microsoft.com/sharepoint/v3"/>
    <xsd:import namespace="2f2f9355-f80e-4d7b-937a-0c27cfa03643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3:WJEC_x0020_Language" minOccurs="0"/>
                <xsd:element ref="ns3:WJEC_x0020_Available_x0020_Online" minOccurs="0"/>
                <xsd:element ref="ns1:PublishingStartDate" minOccurs="0"/>
                <xsd:element ref="ns1:PublishingExpirationDate" minOccurs="0"/>
                <xsd:element ref="ns3:k48d8005054a4dd09ad49b7c837f0781" minOccurs="0"/>
                <xsd:element ref="ns3:TaxCatchAll" minOccurs="0"/>
                <xsd:element ref="ns3:TaxCatchAllLabel" minOccurs="0"/>
                <xsd:element ref="ns3:aa87a6a0bdfe4bfb97a25745bc8270e2" minOccurs="0"/>
                <xsd:element ref="ns3:bd6821cb7d3c4b4ab1e70668a679dc90" minOccurs="0"/>
                <xsd:element ref="ns3:i2be6ccaef284b9d8cadff396f0db8d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f9355-f80e-4d7b-937a-0c27cfa03643" elementFormDefault="qualified">
    <xsd:import namespace="http://schemas.microsoft.com/office/2006/documentManagement/types"/>
    <xsd:import namespace="http://schemas.microsoft.com/office/infopath/2007/PartnerControls"/>
    <xsd:element name="WJEC_x0020_Language" ma:index="7" nillable="true" ma:displayName="WJEC Language" ma:default="English" ma:internalName="WJEC_x0020_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glish"/>
                    <xsd:enumeration value="Welsh"/>
                  </xsd:restriction>
                </xsd:simpleType>
              </xsd:element>
            </xsd:sequence>
          </xsd:extension>
        </xsd:complexContent>
      </xsd:complexType>
    </xsd:element>
    <xsd:element name="WJEC_x0020_Available_x0020_Online" ma:index="8" nillable="true" ma:displayName="WJEC Available Online" ma:default="0" ma:internalName="WJEC_x0020_Available_x0020_Online">
      <xsd:simpleType>
        <xsd:restriction base="dms:Boolean"/>
      </xsd:simpleType>
    </xsd:element>
    <xsd:element name="k48d8005054a4dd09ad49b7c837f0781" ma:index="12" nillable="true" ma:taxonomy="true" ma:internalName="k48d8005054a4dd09ad49b7c837f0781" ma:taxonomyFieldName="WJEC_x0020_Audiences" ma:displayName="WJEC Audiences" ma:default="" ma:fieldId="{448d8005-054a-4dd0-9ad4-9b7c837f0781}" ma:taxonomyMulti="true" ma:sspId="e1033d4c-53f7-4655-8cf6-8161ad0c09ed" ma:termSetId="b89074ec-3517-46a7-9614-0eff054342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266eb95b-200b-4ee2-b970-72f4782a09ec}" ma:internalName="TaxCatchAll" ma:showField="CatchAllData" ma:web="b82e5d4d-b282-4882-a043-e13406fe59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4" nillable="true" ma:displayName="Taxonomy Catch All Column1" ma:hidden="true" ma:list="{266eb95b-200b-4ee2-b970-72f4782a09ec}" ma:internalName="TaxCatchAllLabel" ma:readOnly="true" ma:showField="CatchAllDataLabel" ma:web="b82e5d4d-b282-4882-a043-e13406fe59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a87a6a0bdfe4bfb97a25745bc8270e2" ma:index="17" nillable="true" ma:taxonomy="true" ma:internalName="aa87a6a0bdfe4bfb97a25745bc8270e2" ma:taxonomyFieldName="WJEC_x0020_Department" ma:displayName="WJEC Department" ma:default="" ma:fieldId="{aa87a6a0-bdfe-4bfb-97a2-5745bc8270e2}" ma:taxonomyMulti="true" ma:sspId="e1033d4c-53f7-4655-8cf6-8161ad0c09ed" ma:termSetId="076cd7ee-ac20-4cd2-af1f-bceb730fad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6821cb7d3c4b4ab1e70668a679dc90" ma:index="20" nillable="true" ma:taxonomy="true" ma:internalName="bd6821cb7d3c4b4ab1e70668a679dc90" ma:taxonomyFieldName="Level" ma:displayName="WJEC Level" ma:default="" ma:fieldId="{bd6821cb-7d3c-4b4a-b1e7-0668a679dc90}" ma:sspId="e1033d4c-53f7-4655-8cf6-8161ad0c09ed" ma:termSetId="fa8f317e-b53d-4085-af76-4ea65a528b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2be6ccaef284b9d8cadff396f0db8d6" ma:index="22" nillable="true" ma:taxonomy="true" ma:internalName="i2be6ccaef284b9d8cadff396f0db8d6" ma:taxonomyFieldName="WJEC_x0020_Subject" ma:displayName="WJEC Subject" ma:default="" ma:fieldId="{22be6cca-ef28-4b9d-8cad-ff396f0db8d6}" ma:sspId="e1033d4c-53f7-4655-8cf6-8161ad0c09ed" ma:termSetId="8c3126d1-d4d2-41e8-bc2c-f4f0690100a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59ABEA-AB4C-45C3-8714-66E8FB6F4DE1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2f2f9355-f80e-4d7b-937a-0c27cfa0364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10.xml><?xml version="1.0" encoding="utf-8"?>
<ds:datastoreItem xmlns:ds="http://schemas.openxmlformats.org/officeDocument/2006/customXml" ds:itemID="{B059ABEA-AB4C-45C3-8714-66E8FB6F4DE1}">
  <ds:schemaRefs>
    <ds:schemaRef ds:uri="http://schemas.microsoft.com/office/2006/metadata/properties"/>
    <ds:schemaRef ds:uri="http://schemas.microsoft.com/office/infopath/2007/PartnerControls"/>
    <ds:schemaRef ds:uri="2f2f9355-f80e-4d7b-937a-0c27cfa03643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60D7201-77FB-478E-8930-449D65C3A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2f9355-f80e-4d7b-937a-0c27cfa03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0D7201-77FB-478E-8930-449D65C3A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2f9355-f80e-4d7b-937a-0c27cfa03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AD36822-8C11-4856-A512-4492BE8A3DD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AAB361A-D8BB-451C-8E3C-2E00BAF41E65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B059ABEA-AB4C-45C3-8714-66E8FB6F4DE1}">
  <ds:schemaRefs>
    <ds:schemaRef ds:uri="http://schemas.microsoft.com/office/2006/metadata/properties"/>
    <ds:schemaRef ds:uri="http://schemas.microsoft.com/office/infopath/2007/PartnerControls"/>
    <ds:schemaRef ds:uri="2f2f9355-f80e-4d7b-937a-0c27cfa03643"/>
    <ds:schemaRef ds:uri="http://schemas.microsoft.com/sharepoint/v3"/>
  </ds:schemaRefs>
</ds:datastoreItem>
</file>

<file path=customXml/itemProps7.xml><?xml version="1.0" encoding="utf-8"?>
<ds:datastoreItem xmlns:ds="http://schemas.openxmlformats.org/officeDocument/2006/customXml" ds:itemID="{DAD36822-8C11-4856-A512-4492BE8A3DD0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760D7201-77FB-478E-8930-449D65C3A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f2f9355-f80e-4d7b-937a-0c27cfa036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9.xml><?xml version="1.0" encoding="utf-8"?>
<ds:datastoreItem xmlns:ds="http://schemas.openxmlformats.org/officeDocument/2006/customXml" ds:itemID="{DAD36822-8C11-4856-A512-4492BE8A3D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Source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WJEC</cp:lastModifiedBy>
  <cp:lastPrinted>2017-09-21T08:57:03Z</cp:lastPrinted>
  <dcterms:created xsi:type="dcterms:W3CDTF">2016-12-19T04:33:59Z</dcterms:created>
  <dcterms:modified xsi:type="dcterms:W3CDTF">2017-09-21T08:58:33Z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0x0101003DB520055EDDB440B1956AA9AA49CCC9009117D8E1CCF09C45902FA65554E0A93E</vt:lpwstr>
  </property>
</Properties>
</file>